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507\Downloads\"/>
    </mc:Choice>
  </mc:AlternateContent>
  <xr:revisionPtr revIDLastSave="0" documentId="13_ncr:1_{EF14FD09-72A3-4B66-B408-9466DB569FF9}" xr6:coauthVersionLast="47" xr6:coauthVersionMax="47" xr10:uidLastSave="{00000000-0000-0000-0000-000000000000}"/>
  <bookViews>
    <workbookView xWindow="-120" yWindow="-120" windowWidth="24240" windowHeight="13140" xr2:uid="{0B4DA443-FD32-4DEF-9A35-65FD9B4415B7}"/>
  </bookViews>
  <sheets>
    <sheet name="Sheet1" sheetId="1" r:id="rId1"/>
  </sheets>
  <definedNames>
    <definedName name="mah">Sheet1!$I$5</definedName>
    <definedName name="rooz">Sheet1!$I$2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D2" i="1"/>
  <c r="E2" i="1"/>
  <c r="A3" i="1"/>
  <c r="D3" i="1"/>
  <c r="E3" i="1"/>
  <c r="A4" i="1"/>
  <c r="D4" i="1"/>
  <c r="E4" i="1"/>
  <c r="A5" i="1"/>
  <c r="D5" i="1"/>
  <c r="E5" i="1"/>
  <c r="A6" i="1"/>
  <c r="D6" i="1"/>
  <c r="E6" i="1"/>
  <c r="A7" i="1"/>
  <c r="D7" i="1"/>
  <c r="E7" i="1"/>
  <c r="A8" i="1"/>
  <c r="D8" i="1"/>
  <c r="E8" i="1"/>
  <c r="A9" i="1"/>
  <c r="D9" i="1"/>
  <c r="E9" i="1"/>
  <c r="A10" i="1"/>
  <c r="D10" i="1"/>
  <c r="E10" i="1"/>
  <c r="A11" i="1"/>
  <c r="D11" i="1"/>
  <c r="E11" i="1"/>
  <c r="A12" i="1"/>
  <c r="D12" i="1"/>
  <c r="E12" i="1"/>
  <c r="A13" i="1"/>
  <c r="D13" i="1"/>
  <c r="E13" i="1"/>
  <c r="A14" i="1"/>
  <c r="D14" i="1"/>
  <c r="E14" i="1"/>
  <c r="A15" i="1"/>
  <c r="D15" i="1"/>
  <c r="E15" i="1"/>
  <c r="A16" i="1"/>
  <c r="D16" i="1"/>
  <c r="E16" i="1"/>
  <c r="A17" i="1"/>
  <c r="D17" i="1"/>
  <c r="E17" i="1"/>
  <c r="A18" i="1"/>
  <c r="D18" i="1"/>
  <c r="E18" i="1"/>
  <c r="A19" i="1"/>
  <c r="D19" i="1"/>
  <c r="E19" i="1"/>
  <c r="A20" i="1"/>
  <c r="D20" i="1"/>
  <c r="E20" i="1"/>
  <c r="A21" i="1"/>
  <c r="D21" i="1"/>
  <c r="E21" i="1"/>
  <c r="A22" i="1"/>
  <c r="D22" i="1"/>
  <c r="E22" i="1"/>
  <c r="A23" i="1"/>
  <c r="D23" i="1"/>
  <c r="E23" i="1"/>
  <c r="A24" i="1"/>
  <c r="D24" i="1"/>
  <c r="E24" i="1"/>
  <c r="A25" i="1"/>
  <c r="D25" i="1"/>
  <c r="E25" i="1"/>
  <c r="A26" i="1"/>
  <c r="D26" i="1"/>
  <c r="E26" i="1"/>
  <c r="A27" i="1"/>
  <c r="D27" i="1"/>
  <c r="E27" i="1"/>
  <c r="I8" i="1"/>
  <c r="I5" i="1"/>
</calcChain>
</file>

<file path=xl/sharedStrings.xml><?xml version="1.0" encoding="utf-8"?>
<sst xmlns="http://schemas.openxmlformats.org/spreadsheetml/2006/main" count="34" uniqueCount="34">
  <si>
    <t>روز</t>
  </si>
  <si>
    <t>تعداد فاکتور</t>
  </si>
  <si>
    <t>ردیف کمکی ماه</t>
  </si>
  <si>
    <t>هدف روزانه</t>
  </si>
  <si>
    <t>هدف ماهانه</t>
  </si>
  <si>
    <t xml:space="preserve"> انحراف فروش روزانه</t>
  </si>
  <si>
    <t xml:space="preserve"> انحراف فروش ماهانه</t>
  </si>
  <si>
    <t>1402/04/01</t>
  </si>
  <si>
    <t>1402/04/02</t>
  </si>
  <si>
    <t>1402/04/03</t>
  </si>
  <si>
    <t>1402/04/04</t>
  </si>
  <si>
    <t>1402/04/05</t>
  </si>
  <si>
    <t>1402/04/06</t>
  </si>
  <si>
    <t>1402/04/07</t>
  </si>
  <si>
    <t>1402/04/08</t>
  </si>
  <si>
    <t>1402/04/09</t>
  </si>
  <si>
    <t>1402/04/10</t>
  </si>
  <si>
    <t>1402/04/11</t>
  </si>
  <si>
    <t>1402/04/12</t>
  </si>
  <si>
    <t>1402/04/13</t>
  </si>
  <si>
    <t>1402/04/14</t>
  </si>
  <si>
    <t>1402/04/15</t>
  </si>
  <si>
    <t>1402/04/16</t>
  </si>
  <si>
    <t>1402/04/17</t>
  </si>
  <si>
    <t>1402/04/18</t>
  </si>
  <si>
    <t>1402/04/19</t>
  </si>
  <si>
    <t>1402/04/20</t>
  </si>
  <si>
    <t>1402/04/21</t>
  </si>
  <si>
    <t>1402/04/22</t>
  </si>
  <si>
    <t>1402/04/23</t>
  </si>
  <si>
    <t>1402/04/24</t>
  </si>
  <si>
    <t>1402/04/25</t>
  </si>
  <si>
    <t>1402/04/26</t>
  </si>
  <si>
    <t>تعداد فروش تحقق یافته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</si>
</sst>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#,##0;[Red]%\(#,##0\)"/>
  </numFmts>
  <fonts count="4">
    <font>
      <sz val="14"/>
      <color theme="1"/>
      <name val="Adobe Arabic"/>
      <family val="2"/>
    </font>
    <font>
      <b/>
      <sz val="12"/>
      <color theme="0"/>
      <name val="B Nazanin"/>
      <charset val="178"/>
    </font>
    <font>
      <sz val="8"/>
      <name val="Adobe Arabic"/>
      <family val="2"/>
    </font>
    <font>
      <sz val="14"/>
      <color theme="1"/>
      <name val="B Yekan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164" fontId="3" fillId="0" borderId="3" xfId="0" applyNumberFormat="1" applyFont="1" applyBorder="1"/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C265-6C01-46EB-BC36-203323F0ADB9}">
  <dimension ref="A1:I27"/>
  <sheetViews>
    <sheetView rightToLeft="1" tabSelected="1" topLeftCell="B1" workbookViewId="0">
      <selection activeCell="E1" sqref="E1"/>
    </sheetView>
  </sheetViews>
  <sheetFormatPr defaultColWidth="9" defaultRowHeight="22.5"/>
  <cols>
    <col min="1" max="1" width="19.7265625" style="1" hidden="1" customWidth="1"/>
    <col min="2" max="2" width="10.453125" style="4" bestFit="1" customWidth="1"/>
    <col min="3" max="3" width="8.6328125" style="4" bestFit="1" customWidth="1"/>
    <col min="4" max="4" width="14.453125" style="4" bestFit="1" customWidth="1"/>
    <col min="5" max="5" width="14.26953125" style="4" bestFit="1" customWidth="1"/>
    <col min="6" max="6" width="5.1796875" style="4" customWidth="1"/>
    <col min="7" max="7" width="9" style="1"/>
    <col min="8" max="8" width="5.1796875" style="1" customWidth="1"/>
    <col min="9" max="9" width="20.453125" style="1" bestFit="1" customWidth="1"/>
    <col min="10" max="16384" width="9" style="1"/>
  </cols>
  <sheetData>
    <row r="1" spans="1:9">
      <c r="A1" t="s">
        <v>2</v>
      </c>
      <c r="B1" s="7" t="s">
        <v>0</v>
      </c>
      <c r="C1" s="7" t="s">
        <v>1</v>
      </c>
      <c r="D1" s="7" t="s">
        <v>5</v>
      </c>
      <c r="E1" s="7" t="s">
        <v>6</v>
      </c>
      <c r="I1" s="3" t="s">
        <v>3</v>
      </c>
    </row>
    <row r="2" spans="1:9" ht="23.25" thickBot="1">
      <c r="A2" t="e">
        <f>--MID(Sheet1!$B2,5,2)</f>
        <v>#VALUE!</v>
      </c>
      <c r="B2" s="5" t="s">
        <v>7</v>
      </c>
      <c r="C2" s="5">
        <v>8</v>
      </c>
      <c r="D2" s="6">
        <f>(Sheet1!$C2-rooz)/rooz</f>
        <v>-0.27272727272727271</v>
      </c>
      <c r="E2" s="6">
        <f>(SUM($C$2:C2)-mah)/mah*100</f>
        <v>-97.2027972027972</v>
      </c>
      <c r="I2" s="2">
        <v>11</v>
      </c>
    </row>
    <row r="3" spans="1:9" ht="23.25" thickBot="1">
      <c r="A3" t="e">
        <f>--MID(Sheet1!$B3,5,2)</f>
        <v>#VALUE!</v>
      </c>
      <c r="B3" s="5" t="s">
        <v>8</v>
      </c>
      <c r="C3" s="5">
        <v>13</v>
      </c>
      <c r="D3" s="6">
        <f>(Sheet1!$C3-rooz)/rooz</f>
        <v>0.18181818181818182</v>
      </c>
      <c r="E3" s="6">
        <f>(SUM($C$2:C3)-mah)/mah*100</f>
        <v>-92.657342657342653</v>
      </c>
    </row>
    <row r="4" spans="1:9">
      <c r="A4" t="e">
        <f>--MID(Sheet1!$B4,5,2)</f>
        <v>#VALUE!</v>
      </c>
      <c r="B4" s="5" t="s">
        <v>9</v>
      </c>
      <c r="C4" s="5">
        <v>13</v>
      </c>
      <c r="D4" s="6">
        <f>(Sheet1!$C4-rooz)/rooz</f>
        <v>0.18181818181818182</v>
      </c>
      <c r="E4" s="6">
        <f>(SUM($C$2:C4)-mah)/mah*100</f>
        <v>-88.111888111888121</v>
      </c>
      <c r="I4" s="3" t="s">
        <v>4</v>
      </c>
    </row>
    <row r="5" spans="1:9" ht="23.25" thickBot="1">
      <c r="A5" t="e">
        <f>--MID(Sheet1!$B5,5,2)</f>
        <v>#VALUE!</v>
      </c>
      <c r="B5" s="5" t="s">
        <v>10</v>
      </c>
      <c r="C5" s="5">
        <v>14</v>
      </c>
      <c r="D5" s="6">
        <f>(Sheet1!$C5-rooz)/rooz</f>
        <v>0.27272727272727271</v>
      </c>
      <c r="E5" s="6">
        <f>(SUM($C$2:C5)-mah)/mah*100</f>
        <v>-83.216783216783213</v>
      </c>
      <c r="I5" s="2">
        <f>I2*26</f>
        <v>286</v>
      </c>
    </row>
    <row r="6" spans="1:9" ht="23.25" thickBot="1">
      <c r="A6" t="e">
        <f>--MID(Sheet1!$B6,5,2)</f>
        <v>#VALUE!</v>
      </c>
      <c r="B6" s="5" t="s">
        <v>11</v>
      </c>
      <c r="C6" s="5">
        <v>12</v>
      </c>
      <c r="D6" s="6">
        <f>(Sheet1!$C6-rooz)/rooz</f>
        <v>9.0909090909090912E-2</v>
      </c>
      <c r="E6" s="6">
        <f>(SUM($C$2:C6)-mah)/mah*100</f>
        <v>-79.020979020979027</v>
      </c>
    </row>
    <row r="7" spans="1:9">
      <c r="A7" t="e">
        <f>--MID(Sheet1!$B7,5,2)</f>
        <v>#VALUE!</v>
      </c>
      <c r="B7" s="5" t="s">
        <v>12</v>
      </c>
      <c r="C7" s="5">
        <v>6</v>
      </c>
      <c r="D7" s="6">
        <f>(Sheet1!$C7-rooz)/rooz</f>
        <v>-0.45454545454545453</v>
      </c>
      <c r="E7" s="6">
        <f>(SUM($C$2:C7)-mah)/mah*100</f>
        <v>-76.923076923076934</v>
      </c>
      <c r="I7" s="3" t="s">
        <v>33</v>
      </c>
    </row>
    <row r="8" spans="1:9" ht="23.25" thickBot="1">
      <c r="A8" t="e">
        <f>--MID(Sheet1!$B8,5,2)</f>
        <v>#VALUE!</v>
      </c>
      <c r="B8" s="5" t="s">
        <v>13</v>
      </c>
      <c r="C8" s="5">
        <v>12</v>
      </c>
      <c r="D8" s="6">
        <f>(Sheet1!$C8-rooz)/rooz</f>
        <v>9.0909090909090912E-2</v>
      </c>
      <c r="E8" s="6">
        <f>(SUM($C$2:C8)-mah)/mah*100</f>
        <v>-72.727272727272734</v>
      </c>
      <c r="I8" s="2">
        <f>SUM(C:C)</f>
        <v>290</v>
      </c>
    </row>
    <row r="9" spans="1:9">
      <c r="A9" t="e">
        <f>--MID(Sheet1!$B9,5,2)</f>
        <v>#VALUE!</v>
      </c>
      <c r="B9" s="5" t="s">
        <v>14</v>
      </c>
      <c r="C9" s="5">
        <v>8</v>
      </c>
      <c r="D9" s="6">
        <f>(Sheet1!$C9-rooz)/rooz</f>
        <v>-0.27272727272727271</v>
      </c>
      <c r="E9" s="6">
        <f>(SUM($C$2:C9)-mah)/mah*100</f>
        <v>-69.930069930069934</v>
      </c>
    </row>
    <row r="10" spans="1:9">
      <c r="A10" t="e">
        <f>--MID(Sheet1!$B10,5,2)</f>
        <v>#VALUE!</v>
      </c>
      <c r="B10" s="5" t="s">
        <v>15</v>
      </c>
      <c r="C10" s="5">
        <v>14</v>
      </c>
      <c r="D10" s="6">
        <f>(Sheet1!$C10-rooz)/rooz</f>
        <v>0.27272727272727271</v>
      </c>
      <c r="E10" s="6">
        <f>(SUM($C$2:C10)-mah)/mah*100</f>
        <v>-65.034965034965026</v>
      </c>
    </row>
    <row r="11" spans="1:9">
      <c r="A11" t="e">
        <f>--MID(Sheet1!$B11,5,2)</f>
        <v>#VALUE!</v>
      </c>
      <c r="B11" s="5" t="s">
        <v>16</v>
      </c>
      <c r="C11" s="5">
        <v>11</v>
      </c>
      <c r="D11" s="6">
        <f>(Sheet1!$C11-rooz)/rooz</f>
        <v>0</v>
      </c>
      <c r="E11" s="6">
        <f>(SUM($C$2:C11)-mah)/mah*100</f>
        <v>-61.188811188811187</v>
      </c>
    </row>
    <row r="12" spans="1:9">
      <c r="A12" t="e">
        <f>--MID(Sheet1!$B12,5,2)</f>
        <v>#VALUE!</v>
      </c>
      <c r="B12" s="5" t="s">
        <v>17</v>
      </c>
      <c r="C12" s="5">
        <v>17</v>
      </c>
      <c r="D12" s="6">
        <f>(Sheet1!$C12-rooz)/rooz</f>
        <v>0.54545454545454541</v>
      </c>
      <c r="E12" s="6">
        <f>(SUM($C$2:C12)-mah)/mah*100</f>
        <v>-55.24475524475524</v>
      </c>
    </row>
    <row r="13" spans="1:9">
      <c r="A13" t="e">
        <f>--MID(Sheet1!$B13,5,2)</f>
        <v>#VALUE!</v>
      </c>
      <c r="B13" s="5" t="s">
        <v>18</v>
      </c>
      <c r="C13" s="5">
        <v>13</v>
      </c>
      <c r="D13" s="6">
        <f>(Sheet1!$C13-rooz)/rooz</f>
        <v>0.18181818181818182</v>
      </c>
      <c r="E13" s="6">
        <f>(SUM($C$2:C13)-mah)/mah*100</f>
        <v>-50.6993006993007</v>
      </c>
    </row>
    <row r="14" spans="1:9">
      <c r="A14" t="e">
        <f>--MID(Sheet1!$B14,5,2)</f>
        <v>#VALUE!</v>
      </c>
      <c r="B14" s="5" t="s">
        <v>19</v>
      </c>
      <c r="C14" s="5">
        <v>10</v>
      </c>
      <c r="D14" s="6">
        <f>(Sheet1!$C14-rooz)/rooz</f>
        <v>-9.0909090909090912E-2</v>
      </c>
      <c r="E14" s="6">
        <f>(SUM($C$2:C14)-mah)/mah*100</f>
        <v>-47.2027972027972</v>
      </c>
    </row>
    <row r="15" spans="1:9">
      <c r="A15" t="e">
        <f>--MID(Sheet1!$B15,5,2)</f>
        <v>#VALUE!</v>
      </c>
      <c r="B15" s="5" t="s">
        <v>20</v>
      </c>
      <c r="C15" s="5">
        <v>8</v>
      </c>
      <c r="D15" s="6">
        <f>(Sheet1!$C15-rooz)/rooz</f>
        <v>-0.27272727272727271</v>
      </c>
      <c r="E15" s="6">
        <f>(SUM($C$2:C15)-mah)/mah*100</f>
        <v>-44.405594405594407</v>
      </c>
    </row>
    <row r="16" spans="1:9">
      <c r="A16" t="e">
        <f>--MID(Sheet1!$B16,5,2)</f>
        <v>#VALUE!</v>
      </c>
      <c r="B16" s="5" t="s">
        <v>21</v>
      </c>
      <c r="C16" s="5">
        <v>12</v>
      </c>
      <c r="D16" s="6">
        <f>(Sheet1!$C16-rooz)/rooz</f>
        <v>9.0909090909090912E-2</v>
      </c>
      <c r="E16" s="6">
        <f>(SUM($C$2:C16)-mah)/mah*100</f>
        <v>-40.209790209790206</v>
      </c>
    </row>
    <row r="17" spans="1:5">
      <c r="A17" t="e">
        <f>--MID(Sheet1!$B17,5,2)</f>
        <v>#VALUE!</v>
      </c>
      <c r="B17" s="5" t="s">
        <v>22</v>
      </c>
      <c r="C17" s="5">
        <v>8</v>
      </c>
      <c r="D17" s="6">
        <f>(Sheet1!$C17-rooz)/rooz</f>
        <v>-0.27272727272727271</v>
      </c>
      <c r="E17" s="6">
        <f>(SUM($C$2:C17)-mah)/mah*100</f>
        <v>-37.412587412587413</v>
      </c>
    </row>
    <row r="18" spans="1:5">
      <c r="A18" t="e">
        <f>--MID(Sheet1!$B18,5,2)</f>
        <v>#VALUE!</v>
      </c>
      <c r="B18" s="5" t="s">
        <v>23</v>
      </c>
      <c r="C18" s="5">
        <v>7</v>
      </c>
      <c r="D18" s="6">
        <f>(Sheet1!$C18-rooz)/rooz</f>
        <v>-0.36363636363636365</v>
      </c>
      <c r="E18" s="6">
        <f>(SUM($C$2:C18)-mah)/mah*100</f>
        <v>-34.965034965034967</v>
      </c>
    </row>
    <row r="19" spans="1:5">
      <c r="A19" t="e">
        <f>--MID(Sheet1!$B19,5,2)</f>
        <v>#VALUE!</v>
      </c>
      <c r="B19" s="5" t="s">
        <v>24</v>
      </c>
      <c r="C19" s="5">
        <v>16</v>
      </c>
      <c r="D19" s="6">
        <f>(Sheet1!$C19-rooz)/rooz</f>
        <v>0.45454545454545453</v>
      </c>
      <c r="E19" s="6">
        <f>(SUM($C$2:C19)-mah)/mah*100</f>
        <v>-29.37062937062937</v>
      </c>
    </row>
    <row r="20" spans="1:5">
      <c r="A20" t="e">
        <f>--MID(Sheet1!$B20,5,2)</f>
        <v>#VALUE!</v>
      </c>
      <c r="B20" s="5" t="s">
        <v>25</v>
      </c>
      <c r="C20" s="5">
        <v>9</v>
      </c>
      <c r="D20" s="6">
        <f>(Sheet1!$C20-rooz)/rooz</f>
        <v>-0.18181818181818182</v>
      </c>
      <c r="E20" s="6">
        <f>(SUM($C$2:C20)-mah)/mah*100</f>
        <v>-26.223776223776223</v>
      </c>
    </row>
    <row r="21" spans="1:5">
      <c r="A21" t="e">
        <f>--MID(Sheet1!$B21,5,2)</f>
        <v>#VALUE!</v>
      </c>
      <c r="B21" s="5" t="s">
        <v>26</v>
      </c>
      <c r="C21" s="5">
        <v>10</v>
      </c>
      <c r="D21" s="6">
        <f>(Sheet1!$C21-rooz)/rooz</f>
        <v>-9.0909090909090912E-2</v>
      </c>
      <c r="E21" s="6">
        <f>(SUM($C$2:C21)-mah)/mah*100</f>
        <v>-22.727272727272727</v>
      </c>
    </row>
    <row r="22" spans="1:5">
      <c r="A22" t="e">
        <f>--MID(Sheet1!$B22,5,2)</f>
        <v>#VALUE!</v>
      </c>
      <c r="B22" s="5" t="s">
        <v>27</v>
      </c>
      <c r="C22" s="5">
        <v>15</v>
      </c>
      <c r="D22" s="6">
        <f>(Sheet1!$C22-rooz)/rooz</f>
        <v>0.36363636363636365</v>
      </c>
      <c r="E22" s="6">
        <f>(SUM($C$2:C22)-mah)/mah*100</f>
        <v>-17.482517482517483</v>
      </c>
    </row>
    <row r="23" spans="1:5">
      <c r="A23" t="e">
        <f>--MID(Sheet1!$B23,5,2)</f>
        <v>#VALUE!</v>
      </c>
      <c r="B23" s="5" t="s">
        <v>28</v>
      </c>
      <c r="C23" s="5">
        <v>13</v>
      </c>
      <c r="D23" s="6">
        <f>(Sheet1!$C23-rooz)/rooz</f>
        <v>0.18181818181818182</v>
      </c>
      <c r="E23" s="6">
        <f>(SUM($C$2:C23)-mah)/mah*100</f>
        <v>-12.937062937062937</v>
      </c>
    </row>
    <row r="24" spans="1:5">
      <c r="A24" t="e">
        <f>--MID(Sheet1!$B24,5,2)</f>
        <v>#VALUE!</v>
      </c>
      <c r="B24" s="5" t="s">
        <v>29</v>
      </c>
      <c r="C24" s="5">
        <v>10</v>
      </c>
      <c r="D24" s="6">
        <f>(Sheet1!$C24-rooz)/rooz</f>
        <v>-9.0909090909090912E-2</v>
      </c>
      <c r="E24" s="6">
        <f>(SUM($C$2:C24)-mah)/mah*100</f>
        <v>-9.44055944055944</v>
      </c>
    </row>
    <row r="25" spans="1:5">
      <c r="A25" t="e">
        <f>--MID(Sheet1!$B25,5,2)</f>
        <v>#VALUE!</v>
      </c>
      <c r="B25" s="5" t="s">
        <v>30</v>
      </c>
      <c r="C25" s="5">
        <v>11</v>
      </c>
      <c r="D25" s="6">
        <f>(Sheet1!$C25-rooz)/rooz</f>
        <v>0</v>
      </c>
      <c r="E25" s="6">
        <f>(SUM($C$2:C25)-mah)/mah*100</f>
        <v>-5.5944055944055942</v>
      </c>
    </row>
    <row r="26" spans="1:5">
      <c r="A26" t="e">
        <f>--MID(Sheet1!$B26,5,2)</f>
        <v>#VALUE!</v>
      </c>
      <c r="B26" s="5" t="s">
        <v>31</v>
      </c>
      <c r="C26" s="5">
        <v>11</v>
      </c>
      <c r="D26" s="6">
        <f>(Sheet1!$C26-rooz)/rooz</f>
        <v>0</v>
      </c>
      <c r="E26" s="6">
        <f>(SUM($C$2:C26)-mah)/mah*100</f>
        <v>-1.7482517482517483</v>
      </c>
    </row>
    <row r="27" spans="1:5">
      <c r="A27" t="e">
        <f>--MID(Sheet1!$B27,5,2)</f>
        <v>#VALUE!</v>
      </c>
      <c r="B27" s="5" t="s">
        <v>32</v>
      </c>
      <c r="C27" s="5">
        <v>9</v>
      </c>
      <c r="D27" s="6">
        <f>(Sheet1!$C27-rooz)/rooz</f>
        <v>-0.18181818181818182</v>
      </c>
      <c r="E27" s="6">
        <f>(SUM($C$2:C27)-mah)/mah*100</f>
        <v>1.3986013986013985</v>
      </c>
    </row>
  </sheetData>
  <phoneticPr fontId="2" type="noConversion"/>
  <pageMargins left="0.7" right="0.7" top="0.75" bottom="0.75" header="0.3" footer="0.3"/>
  <pageSetup orientation="portrait" r:id="rId1"/>
  <ignoredErrors>
    <ignoredError sqref="E3: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mah</vt:lpstr>
      <vt:lpstr>rooz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DourAndish</dc:creator>
  <cp:lastModifiedBy>وحید حسین پور</cp:lastModifiedBy>
  <dcterms:created xsi:type="dcterms:W3CDTF">2023-07-29T03:31:39Z</dcterms:created>
  <dcterms:modified xsi:type="dcterms:W3CDTF">2023-07-29T05:54:37Z</dcterms:modified>
</cp:coreProperties>
</file>